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<sst xmlns="http://schemas.openxmlformats.org/spreadsheetml/2006/main" count="72" uniqueCount="72">
  <si>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</si>
  <si>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</si>
  <si>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</si>
  <si>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</si>
  <si>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cobertura: emulsión asfáltica aniónica con cargas tipo EB; teja asfáltica rectangular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</si>
  <si>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</si>
  <si>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</si>
  <si>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</si>
  <si>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</si>
  <si>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</si>
  <si>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</si>
  <si>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</si>
  <si>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</si>
  <si>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</si>
  <si>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</si>
  <si>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</si>
  <si>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</si>
  <si>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</si>
  <si>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</si>
  <si>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</si>
  <si>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</si>
  <si>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</si>
  <si>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</si>
  <si>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</si>
  <si>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</si>
  <si>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</si>
  <si>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</si>
  <si>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mt13tag010a</t>
  </si>
  <si>
    <t xml:space="preserve">m²</t>
  </si>
  <si>
    <t xml:space="preserve">Teja asfáltica rectangular, según UNE-EN 544.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</si>
  <si>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</si>
  <si>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</si>
  <si>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</si>
  <si>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</si>
  <si>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</si>
  <si>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</si>
  <si>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</si>
  <si>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</si>
  <si>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</si>
  <si>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</si>
  <si>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</si>
  <si>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</si>
  <si>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</si>
  <si>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</si>
  <si>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</si>
  <si>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</si>
  <si>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</si>
  <si>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</si>
  <si>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</si>
  <si>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</si>
  <si>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</si>
  <si>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</si>
  <si>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</si>
  <si>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</si>
  <si>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</si>
  <si>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</si>
  <si>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</si>
  <si>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</si>
  <si>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</si>
  <si>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</si>
  <si>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</si>
  <si>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</si>
  <si>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</si>
  <si>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</si>
  <si>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</si>
  <si>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</si>
  <si>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544:2011</t>
  </si>
  <si>
    <t xml:space="preserve">3/4</t>
  </si>
  <si>
    <t xml:space="preserve">Placas bituminosas con armadura mineral y/o sintética. Especificación  de producto y métodos de ensayo.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</si>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</sst>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77" customWidth="1"/>
    <col min="4" max="4" width="22.00" customWidth="1"/>
    <col min="5" max="5" width="26.67" customWidth="1"/>
    <col min="6" max="6" width="8.74" customWidth="1"/>
    <col min="7" max="7" width="4.81" customWidth="1"/>
    <col min="8" max="8" width="1.89" customWidth="1"/>
    <col min="9" max="9" width="6.56" customWidth="1"/>
    <col min="10" max="10" width="5.10" customWidth="1"/>
    <col min="11" max="11" width="3.79" customWidth="1"/>
    <col min="12" max="12" width="5.97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46.176000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6.000000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0.009000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0.010000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</row>
    <row r="12" spans="1:13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</row>
    <row r="13" spans="1:13" ht="12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0.050000</v>
      </c>
      <c r="I13" s="14"/>
      <c r="J13" s="14"/>
      <c r="K13" s="15">
        <v>1.600000</v>
      </c>
      <c r="L13" s="15"/>
      <c r="M13" s="15">
        <f ca="1">ROUND(INDIRECT(ADDRESS(ROW()+(0), COLUMN()+(-5), 1))*INDIRECT(ADDRESS(ROW()+(0), COLUMN()+(-2), 1)), 2)</f>
        <v>0.080000</v>
      </c>
    </row>
    <row r="14" spans="1:13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1.090000</v>
      </c>
      <c r="I14" s="14"/>
      <c r="J14" s="14"/>
      <c r="K14" s="15">
        <v>12.230000</v>
      </c>
      <c r="L14" s="15"/>
      <c r="M14" s="15">
        <f ca="1">ROUND(INDIRECT(ADDRESS(ROW()+(0), COLUMN()+(-5), 1))*INDIRECT(ADDRESS(ROW()+(0), COLUMN()+(-2), 1)), 2)</f>
        <v>13.330000</v>
      </c>
    </row>
    <row r="15" spans="1:13" ht="12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0.050000</v>
      </c>
      <c r="I15" s="14"/>
      <c r="J15" s="14"/>
      <c r="K15" s="15">
        <v>3.420000</v>
      </c>
      <c r="L15" s="15"/>
      <c r="M15" s="15">
        <f ca="1">ROUND(INDIRECT(ADDRESS(ROW()+(0), COLUMN()+(-5), 1))*INDIRECT(ADDRESS(ROW()+(0), COLUMN()+(-2), 1)), 2)</f>
        <v>0.170000</v>
      </c>
    </row>
    <row r="16" spans="1:13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6">
        <v>0.050000</v>
      </c>
      <c r="I16" s="16"/>
      <c r="J16" s="16"/>
      <c r="K16" s="17">
        <v>12.640000</v>
      </c>
      <c r="L16" s="17"/>
      <c r="M16" s="17">
        <f ca="1">ROUND(INDIRECT(ADDRESS(ROW()+(0), COLUMN()+(-5), 1))*INDIRECT(ADDRESS(ROW()+(0), COLUMN()+(-2), 1)), 2)</f>
        <v>0.630000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36</v>
      </c>
      <c r="I17" s="12"/>
      <c r="J17" s="12"/>
      <c r="K17" s="12"/>
      <c r="L17" s="12"/>
      <c r="M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25.230000</v>
      </c>
    </row>
    <row r="18" spans="1:13" ht="12.00" thickBot="1" customHeight="1">
      <c r="A18" s="18">
        <v>2.000000</v>
      </c>
      <c r="B18" s="18"/>
      <c r="C18" s="21" t="s">
        <v>37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"/>
      <c r="H19" s="14">
        <v>0.836000</v>
      </c>
      <c r="I19" s="14"/>
      <c r="J19" s="14"/>
      <c r="K19" s="15">
        <v>17.240000</v>
      </c>
      <c r="L19" s="15"/>
      <c r="M19" s="15">
        <f ca="1">ROUND(INDIRECT(ADDRESS(ROW()+(0), COLUMN()+(-5), 1))*INDIRECT(ADDRESS(ROW()+(0), COLUMN()+(-2), 1)), 2)</f>
        <v>14.410000</v>
      </c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0.962000</v>
      </c>
      <c r="I20" s="14"/>
      <c r="J20" s="14"/>
      <c r="K20" s="15">
        <v>16.130000</v>
      </c>
      <c r="L20" s="15"/>
      <c r="M20" s="15">
        <f ca="1">ROUND(INDIRECT(ADDRESS(ROW()+(0), COLUMN()+(-5), 1))*INDIRECT(ADDRESS(ROW()+(0), COLUMN()+(-2), 1)), 2)</f>
        <v>15.520000</v>
      </c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4">
        <v>0.208000</v>
      </c>
      <c r="I21" s="14"/>
      <c r="J21" s="14"/>
      <c r="K21" s="15">
        <v>17.240000</v>
      </c>
      <c r="L21" s="15"/>
      <c r="M21" s="15">
        <f ca="1">ROUND(INDIRECT(ADDRESS(ROW()+(0), COLUMN()+(-5), 1))*INDIRECT(ADDRESS(ROW()+(0), COLUMN()+(-2), 1)), 2)</f>
        <v>3.590000</v>
      </c>
    </row>
    <row r="22" spans="1:13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"/>
      <c r="H22" s="16">
        <v>0.208000</v>
      </c>
      <c r="I22" s="16"/>
      <c r="J22" s="16"/>
      <c r="K22" s="17">
        <v>16.130000</v>
      </c>
      <c r="L22" s="17"/>
      <c r="M22" s="17">
        <f ca="1">ROUND(INDIRECT(ADDRESS(ROW()+(0), COLUMN()+(-5), 1))*INDIRECT(ADDRESS(ROW()+(0), COLUMN()+(-2), 1)), 2)</f>
        <v>3.360000</v>
      </c>
    </row>
    <row r="23" spans="1:13" ht="12.00" thickBot="1" customHeight="1">
      <c r="A23" s="18"/>
      <c r="B23" s="18"/>
      <c r="C23" s="18"/>
      <c r="D23" s="18"/>
      <c r="E23" s="18"/>
      <c r="F23" s="18"/>
      <c r="G23" s="18"/>
      <c r="H23" s="12" t="s">
        <v>50</v>
      </c>
      <c r="I23" s="12"/>
      <c r="J23" s="12"/>
      <c r="K23" s="12"/>
      <c r="L23" s="12"/>
      <c r="M23" s="20">
        <f ca="1">ROUND(SUM(INDIRECT(ADDRESS(ROW()+(-1), COLUMN()+(0), 1)),INDIRECT(ADDRESS(ROW()+(-2), COLUMN()+(0), 1)),INDIRECT(ADDRESS(ROW()+(-3), COLUMN()+(0), 1)),INDIRECT(ADDRESS(ROW()+(-4), COLUMN()+(0), 1))), 2)</f>
        <v>36.880000</v>
      </c>
    </row>
    <row r="24" spans="1:13" ht="12.00" thickBot="1" customHeight="1">
      <c r="A24" s="18">
        <v>3.000000</v>
      </c>
      <c r="B24" s="18"/>
      <c r="C24" s="21" t="s">
        <v>51</v>
      </c>
      <c r="D24" s="21"/>
      <c r="E24" s="21"/>
      <c r="F24" s="21"/>
      <c r="G24" s="21"/>
      <c r="H24" s="21"/>
      <c r="I24" s="21"/>
      <c r="J24" s="21"/>
      <c r="K24" s="18"/>
      <c r="L24" s="18"/>
      <c r="M24" s="18"/>
    </row>
    <row r="25" spans="1:13" ht="12.00" thickBot="1" customHeight="1">
      <c r="A25" s="22"/>
      <c r="B25" s="23" t="s">
        <v>52</v>
      </c>
      <c r="C25" s="22" t="s">
        <v>53</v>
      </c>
      <c r="D25" s="22"/>
      <c r="E25" s="22"/>
      <c r="F25" s="22"/>
      <c r="G25" s="22"/>
      <c r="H25" s="16">
        <v>2.000000</v>
      </c>
      <c r="I25" s="16"/>
      <c r="J25" s="16"/>
      <c r="K25" s="17">
        <f ca="1">ROUND(SUM(INDIRECT(ADDRESS(ROW()+(-2), COLUMN()+(2), 1)),INDIRECT(ADDRESS(ROW()+(-8), COLUMN()+(2), 1))), 2)</f>
        <v>62.110000</v>
      </c>
      <c r="L25" s="17"/>
      <c r="M25" s="17">
        <f ca="1">ROUND(INDIRECT(ADDRESS(ROW()+(0), COLUMN()+(-5), 1))*INDIRECT(ADDRESS(ROW()+(0), COLUMN()+(-2), 1))/100, 2)</f>
        <v>1.240000</v>
      </c>
    </row>
    <row r="26" spans="1:13" ht="12.00" thickBot="1" customHeight="1">
      <c r="A26" s="6" t="s">
        <v>54</v>
      </c>
      <c r="B26" s="7"/>
      <c r="C26" s="8"/>
      <c r="D26" s="8"/>
      <c r="E26" s="8"/>
      <c r="F26" s="8"/>
      <c r="G26" s="8"/>
      <c r="H26" s="24" t="s">
        <v>55</v>
      </c>
      <c r="I26" s="24"/>
      <c r="J26" s="24"/>
      <c r="K26" s="25"/>
      <c r="L26" s="25"/>
      <c r="M26" s="26">
        <f ca="1">ROUND(SUM(INDIRECT(ADDRESS(ROW()+(-1), COLUMN()+(0), 1)),INDIRECT(ADDRESS(ROW()+(-3), COLUMN()+(0), 1)),INDIRECT(ADDRESS(ROW()+(-9), COLUMN()+(0), 1))), 2)</f>
        <v>63.350000</v>
      </c>
    </row>
    <row r="29" spans="1:13" ht="12.00" thickBot="1" customHeight="1">
      <c r="A29" s="27" t="s">
        <v>56</v>
      </c>
      <c r="B29" s="27"/>
      <c r="C29" s="27"/>
      <c r="D29" s="27"/>
      <c r="E29" s="27"/>
      <c r="F29" s="27"/>
      <c r="G29" s="27" t="s">
        <v>57</v>
      </c>
      <c r="H29" s="27"/>
      <c r="I29" s="27"/>
      <c r="J29" s="27" t="s">
        <v>58</v>
      </c>
      <c r="K29" s="27"/>
      <c r="L29" s="27"/>
      <c r="M29" s="27" t="s">
        <v>59</v>
      </c>
    </row>
    <row r="30" spans="1:13" ht="12.00" thickBot="1" customHeight="1">
      <c r="A30" s="28" t="s">
        <v>60</v>
      </c>
      <c r="B30" s="28"/>
      <c r="C30" s="28"/>
      <c r="D30" s="28"/>
      <c r="E30" s="28"/>
      <c r="F30" s="28"/>
      <c r="G30" s="29">
        <v>122012.000000</v>
      </c>
      <c r="H30" s="29"/>
      <c r="I30" s="29"/>
      <c r="J30" s="29">
        <v>122013.000000</v>
      </c>
      <c r="K30" s="29"/>
      <c r="L30" s="29"/>
      <c r="M30" s="29" t="s">
        <v>61</v>
      </c>
    </row>
    <row r="31" spans="1:13" ht="12.00" thickBot="1" customHeight="1">
      <c r="A31" s="30" t="s">
        <v>62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</row>
    <row r="32" spans="1:13" ht="12.00" thickBot="1" customHeight="1">
      <c r="A32" s="28" t="s">
        <v>63</v>
      </c>
      <c r="B32" s="28"/>
      <c r="C32" s="28"/>
      <c r="D32" s="28"/>
      <c r="E32" s="28"/>
      <c r="F32" s="28"/>
      <c r="G32" s="29">
        <v>162011.000000</v>
      </c>
      <c r="H32" s="29"/>
      <c r="I32" s="29"/>
      <c r="J32" s="29">
        <v>162012.000000</v>
      </c>
      <c r="K32" s="29"/>
      <c r="L32" s="29"/>
      <c r="M32" s="29" t="s">
        <v>64</v>
      </c>
    </row>
    <row r="33" spans="1:13" ht="12.00" thickBot="1" customHeight="1">
      <c r="A33" s="30" t="s">
        <v>65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</row>
    <row r="34" spans="1:13" ht="12.00" thickBot="1" customHeight="1">
      <c r="A34" s="28" t="s">
        <v>66</v>
      </c>
      <c r="B34" s="28"/>
      <c r="C34" s="28"/>
      <c r="D34" s="28"/>
      <c r="E34" s="28"/>
      <c r="F34" s="28"/>
      <c r="G34" s="29">
        <v>142012.000000</v>
      </c>
      <c r="H34" s="29"/>
      <c r="I34" s="29"/>
      <c r="J34" s="29">
        <v>142012.000000</v>
      </c>
      <c r="K34" s="29"/>
      <c r="L34" s="29"/>
      <c r="M34" s="29" t="s">
        <v>67</v>
      </c>
    </row>
    <row r="35" spans="1:13" ht="21.60" thickBot="1" customHeight="1">
      <c r="A35" s="30" t="s">
        <v>68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</row>
    <row r="38" spans="1:1" ht="30.60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30.60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" ht="30.60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81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J22"/>
    <mergeCell ref="K22:L22"/>
    <mergeCell ref="C23:G23"/>
    <mergeCell ref="H23:L23"/>
    <mergeCell ref="C24:J24"/>
    <mergeCell ref="K24:L24"/>
    <mergeCell ref="C25:G25"/>
    <mergeCell ref="H25:J25"/>
    <mergeCell ref="K25:L25"/>
    <mergeCell ref="A26:G26"/>
    <mergeCell ref="H26:L26"/>
    <mergeCell ref="A29:F29"/>
    <mergeCell ref="G29:I29"/>
    <mergeCell ref="J29:L29"/>
    <mergeCell ref="A30:F30"/>
    <mergeCell ref="G30:I31"/>
    <mergeCell ref="J30:L31"/>
    <mergeCell ref="M30:M31"/>
    <mergeCell ref="A31:F31"/>
    <mergeCell ref="A32:F32"/>
    <mergeCell ref="G32:I33"/>
    <mergeCell ref="J32:L33"/>
    <mergeCell ref="M32:M33"/>
    <mergeCell ref="A33:F33"/>
    <mergeCell ref="A34:F34"/>
    <mergeCell ref="G34:I35"/>
    <mergeCell ref="J34:L35"/>
    <mergeCell ref="M34:M35"/>
    <mergeCell ref="A35:F35"/>
    <mergeCell ref="A38:M38"/>
    <mergeCell ref="A39:M39"/>
    <mergeCell ref="A40:M40"/>
  </mergeCells>
  <pageMargins left="0.620079" right="0.472441" top="0.472441" bottom="0.472441" header="0.0" footer="0.0"/>
  <pageSetup paperSize="9" orientation="portrait"/>
  <rowBreaks count="0" manualBreakCount="0">
    </rowBreaks>
</worksheet>
</file>