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<sst xmlns="http://schemas.openxmlformats.org/spreadsheetml/2006/main" count="53" uniqueCount="53">
  <si>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</si>
  <si>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HFI010</t>
  </si>
  <si>
    <t xml:space="preserve">m</t>
  </si>
  <si>
    <t xml:space="preserve">Forrado de conductos, de fábrica.</t>
  </si>
  <si>
    <r>
      <rPr>
        <sz val="7.80"/>
        <color rgb="FF000000"/>
        <rFont val="Arial"/>
        <family val="2"/>
      </rPr>
      <t xml:space="preserve">Forrado de conducto para instalaciones </t>
    </r>
    <r>
      <rPr>
        <b/>
        <sz val="7.80"/>
        <color rgb="FF000000"/>
        <rFont val="Arial"/>
        <family val="2"/>
      </rPr>
      <t xml:space="preserve">en rincón de tabiquería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50</t>
    </r>
    <r>
      <rPr>
        <b/>
        <sz val="7.80"/>
        <color rgb="FF000000"/>
        <rFont val="Arial"/>
        <family val="2"/>
      </rPr>
      <t xml:space="preserve">x</t>
    </r>
    <r>
      <rPr>
        <b/>
        <sz val="7.80"/>
        <color rgb="FF000000"/>
        <rFont val="Arial"/>
        <family val="2"/>
      </rPr>
      <t xml:space="preserve">25</t>
    </r>
    <r>
      <rPr>
        <sz val="7.80"/>
        <color rgb="FF000000"/>
        <rFont val="Arial"/>
        <family val="2"/>
      </rPr>
      <t xml:space="preserve"> cm, con </t>
    </r>
    <r>
      <rPr>
        <b/>
        <sz val="7.80"/>
        <color rgb="FF000000"/>
        <rFont val="Arial"/>
        <family val="2"/>
      </rPr>
      <t xml:space="preserve">ladrillo cerámico hueco doble, para revestir, 33x16x7 cm, recibido con mortero de cemento industrial, color gris, M-5, suministrado a granel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</si>
  <si>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</si>
  <si>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</si>
  <si>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</si>
  <si>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</si>
  <si>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</si>
  <si>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</si>
  <si>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</si>
  <si>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mt04lvc010g</t>
  </si>
  <si>
    <t xml:space="preserve">Ud</t>
  </si>
  <si>
    <t xml:space="preserve">Ladrillo cerámico hueco doble, para revestir, 33x16x7 cm, según UNE-EN 771-1.</t>
  </si>
  <si>
    <t xml:space="preserve">mt08aaa010a</t>
  </si>
  <si>
    <t xml:space="preserve">m³</t>
  </si>
  <si>
    <t xml:space="preserve">Agua.</t>
  </si>
  <si>
    <t xml:space="preserve">mt09mif010cb</t>
  </si>
  <si>
    <t xml:space="preserve">t</t>
  </si>
  <si>
    <t xml:space="preserve">Mortero industrial para albañilería, de cemento, color gris, categoría M-5 (resistencia a compresión 5 N/mm²), suministrado a granel, según UNE-EN 998-2.</t>
  </si>
  <si>
    <t xml:space="preserve">Subtotal materiales:</t>
  </si>
  <si>
    <t xml:space="preserve">Equipo y maquinaria</t>
  </si>
  <si>
    <t xml:space="preserve">mq06mms010</t>
  </si>
  <si>
    <t xml:space="preserve">h</t>
  </si>
  <si>
    <t xml:space="preserve">Mezclador continuo con silo, para mortero industrial en seco, suministrado a granel.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</si>
  <si>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</si>
  <si>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</si>
  <si>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</si>
  <si>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</si>
  <si>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</si>
  <si>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</si>
  <si>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</si>
  <si>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</si>
  <si>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</si>
  <si>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</si>
  <si>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</si>
  <si>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</si>
  <si>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1,90€ en los primeros 10 años.</t>
  </si>
  <si>
    <r>
      <rPr>
        <b/>
        <sz val="7.80"/>
        <color rgb="FF000000"/>
        <rFont val="Arial"/>
        <family val="2"/>
      </rPr>
      <t xml:space="preserve">Costes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</si>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</sst>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6.27" customWidth="1"/>
    <col min="3" max="3" width="1.75" customWidth="1"/>
    <col min="4" max="4" width="16.03" customWidth="1"/>
    <col min="5" max="5" width="43.42" customWidth="1"/>
    <col min="6" max="6" width="2.62" customWidth="1"/>
    <col min="7" max="7" width="1.46" customWidth="1"/>
    <col min="8" max="8" width="10.49" customWidth="1"/>
    <col min="9" max="9" width="1.60" customWidth="1"/>
    <col min="10" max="10" width="0.58" customWidth="1"/>
    <col min="11" max="11" width="9.62" customWidth="1"/>
    <col min="12" max="12" width="3.21" customWidth="1"/>
    <col min="13" max="13" width="8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/>
      <c r="H7" s="10"/>
      <c r="I7" s="10"/>
      <c r="J7" s="10"/>
      <c r="K7" s="10" t="s">
        <v>9</v>
      </c>
      <c r="L7" s="10"/>
      <c r="M7" s="10" t="s">
        <v>10</v>
      </c>
    </row>
    <row r="8" spans="1:13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2"/>
      <c r="I8" s="12"/>
      <c r="J8" s="12"/>
      <c r="K8" s="11"/>
      <c r="L8" s="11"/>
      <c r="M8" s="11"/>
    </row>
    <row r="9" spans="1:13" ht="21.6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13.000000</v>
      </c>
      <c r="G9" s="14"/>
      <c r="H9" s="14"/>
      <c r="I9" s="14"/>
      <c r="J9" s="14"/>
      <c r="K9" s="15">
        <v>0.200000</v>
      </c>
      <c r="L9" s="15"/>
      <c r="M9" s="15">
        <f ca="1">ROUND(INDIRECT(ADDRESS(ROW()+(0), COLUMN()+(-7), 1))*INDIRECT(ADDRESS(ROW()+(0), COLUMN()+(-2), 1)), 2)</f>
        <v>2.600000</v>
      </c>
    </row>
    <row r="10" spans="1:13" ht="12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4">
        <v>0.004000</v>
      </c>
      <c r="G10" s="14"/>
      <c r="H10" s="14"/>
      <c r="I10" s="14"/>
      <c r="J10" s="14"/>
      <c r="K10" s="15">
        <v>1.500000</v>
      </c>
      <c r="L10" s="15"/>
      <c r="M10" s="15">
        <f ca="1">ROUND(INDIRECT(ADDRESS(ROW()+(0), COLUMN()+(-7), 1))*INDIRECT(ADDRESS(ROW()+(0), COLUMN()+(-2), 1)), 2)</f>
        <v>0.010000</v>
      </c>
    </row>
    <row r="11" spans="1:13" ht="31.2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6">
        <v>0.009000</v>
      </c>
      <c r="G11" s="16"/>
      <c r="H11" s="16"/>
      <c r="I11" s="16"/>
      <c r="J11" s="16"/>
      <c r="K11" s="17">
        <v>29.500000</v>
      </c>
      <c r="L11" s="17"/>
      <c r="M11" s="17">
        <f ca="1">ROUND(INDIRECT(ADDRESS(ROW()+(0), COLUMN()+(-7), 1))*INDIRECT(ADDRESS(ROW()+(0), COLUMN()+(-2), 1)), 2)</f>
        <v>0.270000</v>
      </c>
    </row>
    <row r="12" spans="1:13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12"/>
      <c r="I12" s="12"/>
      <c r="J12" s="12"/>
      <c r="K12" s="12"/>
      <c r="L12" s="12"/>
      <c r="M12" s="20">
        <f ca="1">ROUND(SUM(INDIRECT(ADDRESS(ROW()+(-1), COLUMN()+(0), 1)),INDIRECT(ADDRESS(ROW()+(-2), COLUMN()+(0), 1)),INDIRECT(ADDRESS(ROW()+(-3), COLUMN()+(0), 1))), 2)</f>
        <v>2.880000</v>
      </c>
    </row>
    <row r="13" spans="1:13" ht="12.00" thickBot="1" customHeight="1">
      <c r="A13" s="18">
        <v>2.000000</v>
      </c>
      <c r="B13" s="18"/>
      <c r="C13" s="18"/>
      <c r="D13" s="21" t="s">
        <v>22</v>
      </c>
      <c r="E13" s="21"/>
      <c r="F13" s="21"/>
      <c r="G13" s="21"/>
      <c r="H13" s="21"/>
      <c r="I13" s="21"/>
      <c r="J13" s="21"/>
      <c r="K13" s="18"/>
      <c r="L13" s="18"/>
      <c r="M13" s="18"/>
    </row>
    <row r="14" spans="1:13" ht="21.60" thickBot="1" customHeight="1">
      <c r="A14" s="1" t="s">
        <v>23</v>
      </c>
      <c r="B14" s="13" t="s">
        <v>24</v>
      </c>
      <c r="C14" s="13"/>
      <c r="D14" s="1" t="s">
        <v>25</v>
      </c>
      <c r="E14" s="1"/>
      <c r="F14" s="16">
        <v>0.038000</v>
      </c>
      <c r="G14" s="16"/>
      <c r="H14" s="16"/>
      <c r="I14" s="16"/>
      <c r="J14" s="16"/>
      <c r="K14" s="17">
        <v>1.730000</v>
      </c>
      <c r="L14" s="17"/>
      <c r="M14" s="17">
        <f ca="1">ROUND(INDIRECT(ADDRESS(ROW()+(0), COLUMN()+(-7), 1))*INDIRECT(ADDRESS(ROW()+(0), COLUMN()+(-2), 1)), 2)</f>
        <v>0.070000</v>
      </c>
    </row>
    <row r="15" spans="1:13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12"/>
      <c r="I15" s="12"/>
      <c r="J15" s="12"/>
      <c r="K15" s="12"/>
      <c r="L15" s="12"/>
      <c r="M15" s="20">
        <f ca="1">ROUND(SUM(INDIRECT(ADDRESS(ROW()+(-1), COLUMN()+(0), 1))), 2)</f>
        <v>0.070000</v>
      </c>
    </row>
    <row r="16" spans="1:13" ht="12.00" thickBot="1" customHeight="1">
      <c r="A16" s="18">
        <v>3.000000</v>
      </c>
      <c r="B16" s="18"/>
      <c r="C16" s="18"/>
      <c r="D16" s="21" t="s">
        <v>27</v>
      </c>
      <c r="E16" s="21"/>
      <c r="F16" s="21"/>
      <c r="G16" s="21"/>
      <c r="H16" s="21"/>
      <c r="I16" s="21"/>
      <c r="J16" s="21"/>
      <c r="K16" s="18"/>
      <c r="L16" s="18"/>
      <c r="M16" s="18"/>
    </row>
    <row r="17" spans="1:13" ht="12.00" thickBot="1" customHeight="1">
      <c r="A17" s="1" t="s">
        <v>28</v>
      </c>
      <c r="B17" s="13" t="s">
        <v>29</v>
      </c>
      <c r="C17" s="13"/>
      <c r="D17" s="1" t="s">
        <v>30</v>
      </c>
      <c r="E17" s="1"/>
      <c r="F17" s="14">
        <v>0.403000</v>
      </c>
      <c r="G17" s="14"/>
      <c r="H17" s="14"/>
      <c r="I17" s="14"/>
      <c r="J17" s="14"/>
      <c r="K17" s="15">
        <v>17.240000</v>
      </c>
      <c r="L17" s="15"/>
      <c r="M17" s="15">
        <f ca="1">ROUND(INDIRECT(ADDRESS(ROW()+(0), COLUMN()+(-7), 1))*INDIRECT(ADDRESS(ROW()+(0), COLUMN()+(-2), 1)), 2)</f>
        <v>6.950000</v>
      </c>
    </row>
    <row r="18" spans="1:13" ht="12.00" thickBot="1" customHeight="1">
      <c r="A18" s="1" t="s">
        <v>31</v>
      </c>
      <c r="B18" s="13" t="s">
        <v>32</v>
      </c>
      <c r="C18" s="13"/>
      <c r="D18" s="1" t="s">
        <v>33</v>
      </c>
      <c r="E18" s="1"/>
      <c r="F18" s="16">
        <v>0.212000</v>
      </c>
      <c r="G18" s="16"/>
      <c r="H18" s="16"/>
      <c r="I18" s="16"/>
      <c r="J18" s="16"/>
      <c r="K18" s="17">
        <v>15.920000</v>
      </c>
      <c r="L18" s="17"/>
      <c r="M18" s="17">
        <f ca="1">ROUND(INDIRECT(ADDRESS(ROW()+(0), COLUMN()+(-7), 1))*INDIRECT(ADDRESS(ROW()+(0), COLUMN()+(-2), 1)), 2)</f>
        <v>3.380000</v>
      </c>
    </row>
    <row r="19" spans="1:13" ht="12.00" thickBot="1" customHeight="1">
      <c r="A19" s="18"/>
      <c r="B19" s="18"/>
      <c r="C19" s="18"/>
      <c r="D19" s="18"/>
      <c r="E19" s="18"/>
      <c r="F19" s="12" t="s">
        <v>34</v>
      </c>
      <c r="G19" s="12"/>
      <c r="H19" s="12"/>
      <c r="I19" s="12"/>
      <c r="J19" s="12"/>
      <c r="K19" s="12"/>
      <c r="L19" s="12"/>
      <c r="M19" s="20">
        <f ca="1">ROUND(SUM(INDIRECT(ADDRESS(ROW()+(-1), COLUMN()+(0), 1)),INDIRECT(ADDRESS(ROW()+(-2), COLUMN()+(0), 1))), 2)</f>
        <v>10.330000</v>
      </c>
    </row>
    <row r="20" spans="1:13" ht="12.00" thickBot="1" customHeight="1">
      <c r="A20" s="18">
        <v>4.000000</v>
      </c>
      <c r="B20" s="18"/>
      <c r="C20" s="18"/>
      <c r="D20" s="21" t="s">
        <v>35</v>
      </c>
      <c r="E20" s="21"/>
      <c r="F20" s="21"/>
      <c r="G20" s="21"/>
      <c r="H20" s="21"/>
      <c r="I20" s="21"/>
      <c r="J20" s="21"/>
      <c r="K20" s="18"/>
      <c r="L20" s="18"/>
      <c r="M20" s="18"/>
    </row>
    <row r="21" spans="1:13" ht="12.00" thickBot="1" customHeight="1">
      <c r="A21" s="22"/>
      <c r="B21" s="23" t="s">
        <v>36</v>
      </c>
      <c r="C21" s="23"/>
      <c r="D21" s="22" t="s">
        <v>37</v>
      </c>
      <c r="E21" s="22"/>
      <c r="F21" s="16">
        <v>2.000000</v>
      </c>
      <c r="G21" s="16"/>
      <c r="H21" s="16"/>
      <c r="I21" s="16"/>
      <c r="J21" s="16"/>
      <c r="K21" s="17">
        <f ca="1">ROUND(SUM(INDIRECT(ADDRESS(ROW()+(-2), COLUMN()+(2), 1)),INDIRECT(ADDRESS(ROW()+(-6), COLUMN()+(2), 1)),INDIRECT(ADDRESS(ROW()+(-9), COLUMN()+(2), 1))), 2)</f>
        <v>13.280000</v>
      </c>
      <c r="L21" s="17"/>
      <c r="M21" s="17">
        <f ca="1">ROUND(INDIRECT(ADDRESS(ROW()+(0), COLUMN()+(-7), 1))*INDIRECT(ADDRESS(ROW()+(0), COLUMN()+(-2), 1))/100, 2)</f>
        <v>0.270000</v>
      </c>
    </row>
    <row r="22" spans="1:13" ht="12.00" thickBot="1" customHeight="1">
      <c r="A22" s="6" t="s">
        <v>38</v>
      </c>
      <c r="B22" s="7"/>
      <c r="C22" s="7"/>
      <c r="D22" s="8"/>
      <c r="E22" s="8"/>
      <c r="F22" s="24" t="s">
        <v>39</v>
      </c>
      <c r="G22" s="24"/>
      <c r="H22" s="24"/>
      <c r="I22" s="24"/>
      <c r="J22" s="24"/>
      <c r="K22" s="25"/>
      <c r="L22" s="25"/>
      <c r="M22" s="26">
        <f ca="1">ROUND(SUM(INDIRECT(ADDRESS(ROW()+(-1), COLUMN()+(0), 1)),INDIRECT(ADDRESS(ROW()+(-3), COLUMN()+(0), 1)),INDIRECT(ADDRESS(ROW()+(-7), COLUMN()+(0), 1)),INDIRECT(ADDRESS(ROW()+(-10), COLUMN()+(0), 1))), 2)</f>
        <v>13.550000</v>
      </c>
    </row>
    <row r="25" spans="1:13" ht="21.60" thickBot="1" customHeight="1">
      <c r="A25" s="27" t="s">
        <v>40</v>
      </c>
      <c r="B25" s="27"/>
      <c r="C25" s="27"/>
      <c r="D25" s="27"/>
      <c r="E25" s="27"/>
      <c r="F25" s="27"/>
      <c r="G25" s="27"/>
      <c r="H25" s="27" t="s">
        <v>41</v>
      </c>
      <c r="I25" s="27"/>
      <c r="J25" s="27" t="s">
        <v>42</v>
      </c>
      <c r="K25" s="27"/>
      <c r="L25" s="27"/>
      <c r="M25" s="27" t="s">
        <v>43</v>
      </c>
    </row>
    <row r="26" spans="1:13" ht="12.00" thickBot="1" customHeight="1">
      <c r="A26" s="28" t="s">
        <v>44</v>
      </c>
      <c r="B26" s="28"/>
      <c r="C26" s="28"/>
      <c r="D26" s="28"/>
      <c r="E26" s="28"/>
      <c r="F26" s="28"/>
      <c r="G26" s="28"/>
      <c r="H26" s="29">
        <v>122012.000000</v>
      </c>
      <c r="I26" s="29"/>
      <c r="J26" s="29">
        <v>122013.000000</v>
      </c>
      <c r="K26" s="29"/>
      <c r="L26" s="29"/>
      <c r="M26" s="29" t="s">
        <v>45</v>
      </c>
    </row>
    <row r="27" spans="1:13" ht="12.00" thickBot="1" customHeight="1">
      <c r="A27" s="30" t="s">
        <v>46</v>
      </c>
      <c r="B27" s="30"/>
      <c r="C27" s="30"/>
      <c r="D27" s="30"/>
      <c r="E27" s="30"/>
      <c r="F27" s="30"/>
      <c r="G27" s="30"/>
      <c r="H27" s="31"/>
      <c r="I27" s="31"/>
      <c r="J27" s="31"/>
      <c r="K27" s="31"/>
      <c r="L27" s="31"/>
      <c r="M27" s="31"/>
    </row>
    <row r="28" spans="1:13" ht="12.00" thickBot="1" customHeight="1">
      <c r="A28" s="28" t="s">
        <v>47</v>
      </c>
      <c r="B28" s="28"/>
      <c r="C28" s="28"/>
      <c r="D28" s="28"/>
      <c r="E28" s="28"/>
      <c r="F28" s="28"/>
      <c r="G28" s="28"/>
      <c r="H28" s="29">
        <v>162011.000000</v>
      </c>
      <c r="I28" s="29"/>
      <c r="J28" s="29">
        <v>162012.000000</v>
      </c>
      <c r="K28" s="29"/>
      <c r="L28" s="29"/>
      <c r="M28" s="29" t="s">
        <v>48</v>
      </c>
    </row>
    <row r="29" spans="1:13" ht="12.00" thickBot="1" customHeight="1">
      <c r="A29" s="30" t="s">
        <v>49</v>
      </c>
      <c r="B29" s="30"/>
      <c r="C29" s="30"/>
      <c r="D29" s="30"/>
      <c r="E29" s="30"/>
      <c r="F29" s="30"/>
      <c r="G29" s="30"/>
      <c r="H29" s="31"/>
      <c r="I29" s="31"/>
      <c r="J29" s="31"/>
      <c r="K29" s="31"/>
      <c r="L29" s="31"/>
      <c r="M29" s="31"/>
    </row>
    <row r="32" spans="1:1" ht="11.40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" ht="11.40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" ht="11.40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</sheetData>
  <mergeCells count="79">
    <mergeCell ref="A1:M1"/>
    <mergeCell ref="A3:B3"/>
    <mergeCell ref="C3:D3"/>
    <mergeCell ref="E3:F3"/>
    <mergeCell ref="G3:H3"/>
    <mergeCell ref="I3:K3"/>
    <mergeCell ref="L3:M3"/>
    <mergeCell ref="A4:M4"/>
    <mergeCell ref="B7:C7"/>
    <mergeCell ref="D7:E7"/>
    <mergeCell ref="F7:J7"/>
    <mergeCell ref="K7:L7"/>
    <mergeCell ref="B8:C8"/>
    <mergeCell ref="D8:J8"/>
    <mergeCell ref="K8:L8"/>
    <mergeCell ref="B9:C9"/>
    <mergeCell ref="D9:E9"/>
    <mergeCell ref="F9:J9"/>
    <mergeCell ref="K9:L9"/>
    <mergeCell ref="B10:C10"/>
    <mergeCell ref="D10:E10"/>
    <mergeCell ref="F10:J10"/>
    <mergeCell ref="K10:L10"/>
    <mergeCell ref="B11:C11"/>
    <mergeCell ref="D11:E11"/>
    <mergeCell ref="F11:J11"/>
    <mergeCell ref="K11:L11"/>
    <mergeCell ref="B12:C12"/>
    <mergeCell ref="D12:E12"/>
    <mergeCell ref="F12:L12"/>
    <mergeCell ref="B13:C13"/>
    <mergeCell ref="D13:J13"/>
    <mergeCell ref="K13:L13"/>
    <mergeCell ref="B14:C14"/>
    <mergeCell ref="D14:E14"/>
    <mergeCell ref="F14:J14"/>
    <mergeCell ref="K14:L14"/>
    <mergeCell ref="B15:C15"/>
    <mergeCell ref="D15:E15"/>
    <mergeCell ref="F15:L15"/>
    <mergeCell ref="B16:C16"/>
    <mergeCell ref="D16:J16"/>
    <mergeCell ref="K16:L16"/>
    <mergeCell ref="B17:C17"/>
    <mergeCell ref="D17:E17"/>
    <mergeCell ref="F17:J17"/>
    <mergeCell ref="K17:L17"/>
    <mergeCell ref="B18:C18"/>
    <mergeCell ref="D18:E18"/>
    <mergeCell ref="F18:J18"/>
    <mergeCell ref="K18:L18"/>
    <mergeCell ref="B19:C19"/>
    <mergeCell ref="D19:E19"/>
    <mergeCell ref="F19:L19"/>
    <mergeCell ref="B20:C20"/>
    <mergeCell ref="D20:J20"/>
    <mergeCell ref="K20:L20"/>
    <mergeCell ref="B21:C21"/>
    <mergeCell ref="D21:E21"/>
    <mergeCell ref="F21:J21"/>
    <mergeCell ref="K21:L21"/>
    <mergeCell ref="A22:E22"/>
    <mergeCell ref="F22:L22"/>
    <mergeCell ref="A25:G25"/>
    <mergeCell ref="H25:I25"/>
    <mergeCell ref="J25:L25"/>
    <mergeCell ref="A26:G26"/>
    <mergeCell ref="H26:I27"/>
    <mergeCell ref="J26:L27"/>
    <mergeCell ref="M26:M27"/>
    <mergeCell ref="A27:G27"/>
    <mergeCell ref="A28:G28"/>
    <mergeCell ref="H28:I29"/>
    <mergeCell ref="J28:L29"/>
    <mergeCell ref="M28:M29"/>
    <mergeCell ref="A29:G29"/>
    <mergeCell ref="A32:M32"/>
    <mergeCell ref="A33:M33"/>
    <mergeCell ref="A34:M34"/>
  </mergeCells>
  <pageMargins left="0.620079" right="0.472441" top="0.472441" bottom="0.472441" header="0.0" footer="0.0"/>
  <pageSetup paperSize="9" orientation="portrait"/>
  <rowBreaks count="0" manualBreakCount="0">
    </rowBreaks>
</worksheet>
</file>