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<sst xmlns="http://schemas.openxmlformats.org/spreadsheetml/2006/main" count="72" uniqueCount="72">
  <si>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</si>
  <si>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</si>
  <si>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</si>
  <si>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</si>
  <si>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7.80"/>
        <color rgb="FF000000"/>
        <rFont val="Arial"/>
        <family val="2"/>
      </rPr>
      <t xml:space="preserve">Cubierta inclinada con una pendiente media del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compuesta de: </t>
    </r>
    <r>
      <rPr>
        <b/>
        <sz val="7.80"/>
        <color rgb="FF000000"/>
        <rFont val="Arial"/>
        <family val="2"/>
      </rPr>
      <t xml:space="preserve">formación de pendientes: tablero cerámico machihembrado, "CERÁMICA PASTRANA", para revestir, 70x25x3,5 cm sobre tabiques aligerados de 100 cm de altura media; cobertura: emulsión asfáltica aniónica con cargas tipo EB; teja asfáltica rectangular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</si>
  <si>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</si>
  <si>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</si>
  <si>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</si>
  <si>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</si>
  <si>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</si>
  <si>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</si>
  <si>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</si>
  <si>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</si>
  <si>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</si>
  <si>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</si>
  <si>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</si>
  <si>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</si>
  <si>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</si>
  <si>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</si>
  <si>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</si>
  <si>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</si>
  <si>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mt04cpl060a</t>
  </si>
  <si>
    <t xml:space="preserve">Ud</t>
  </si>
  <si>
    <t xml:space="preserve">Tablero cerámico machihembrado, "CERÁMICA PASTRANA", para revestir, 70x25x3,5 cm, según UNE 67041.</t>
  </si>
  <si>
    <t xml:space="preserve">mt14iea020c</t>
  </si>
  <si>
    <t xml:space="preserve">kg</t>
  </si>
  <si>
    <t xml:space="preserve">Emulsión asfáltica aniónica con cargas tipo EB, según UNE 104231.</t>
  </si>
  <si>
    <t xml:space="preserve">mt13tag010a</t>
  </si>
  <si>
    <t xml:space="preserve">m²</t>
  </si>
  <si>
    <t xml:space="preserve">Teja asfáltica rectangular, según UNE-EN 544.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</si>
  <si>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</si>
  <si>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</si>
  <si>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</si>
  <si>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</si>
  <si>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</si>
  <si>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</si>
  <si>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</si>
  <si>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</si>
  <si>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</si>
  <si>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</si>
  <si>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</si>
  <si>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</si>
  <si>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</si>
  <si>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</si>
  <si>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</si>
  <si>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</si>
  <si>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</si>
  <si>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</si>
  <si>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</si>
  <si>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</si>
  <si>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</si>
  <si>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</si>
  <si>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</si>
  <si>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</si>
  <si>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24,69€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</si>
  <si>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</si>
  <si>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</si>
  <si>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</si>
  <si>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</si>
  <si>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</si>
  <si>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</si>
  <si>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</si>
  <si>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</si>
  <si>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</si>
  <si>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</si>
  <si>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</si>
  <si>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544:2011</t>
  </si>
  <si>
    <t xml:space="preserve">3/4</t>
  </si>
  <si>
    <t xml:space="preserve">Placas bituminosas con armadura mineral y/o sintética. Especificación  de producto y métodos de ensayo.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</si>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</sst>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77" customWidth="1"/>
    <col min="4" max="4" width="22.00" customWidth="1"/>
    <col min="5" max="5" width="26.67" customWidth="1"/>
    <col min="6" max="6" width="12.24" customWidth="1"/>
    <col min="7" max="7" width="1.31" customWidth="1"/>
    <col min="8" max="8" width="1.89" customWidth="1"/>
    <col min="9" max="9" width="8.89" customWidth="1"/>
    <col min="10" max="10" width="2.77" customWidth="1"/>
    <col min="11" max="11" width="3.79" customWidth="1"/>
    <col min="12" max="12" width="5.97" customWidth="1"/>
    <col min="13" max="13" width="1.02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  <c r="N7" s="10"/>
    </row>
    <row r="8" spans="1:14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  <c r="N8" s="11"/>
    </row>
    <row r="9" spans="1:14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46.176000</v>
      </c>
      <c r="I9" s="14"/>
      <c r="J9" s="14"/>
      <c r="K9" s="15">
        <v>0.130000</v>
      </c>
      <c r="L9" s="15"/>
      <c r="M9" s="15">
        <f ca="1">ROUND(INDIRECT(ADDRESS(ROW()+(0), COLUMN()+(-5), 1))*INDIRECT(ADDRESS(ROW()+(0), COLUMN()+(-2), 1)), 2)</f>
        <v>6.000000</v>
      </c>
      <c r="N9" s="15"/>
    </row>
    <row r="10" spans="1:14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0.009000</v>
      </c>
      <c r="I10" s="14"/>
      <c r="J10" s="14"/>
      <c r="K10" s="15">
        <v>1.500000</v>
      </c>
      <c r="L10" s="15"/>
      <c r="M10" s="15">
        <f ca="1">ROUND(INDIRECT(ADDRESS(ROW()+(0), COLUMN()+(-5), 1))*INDIRECT(ADDRESS(ROW()+(0), COLUMN()+(-2), 1)), 2)</f>
        <v>0.010000</v>
      </c>
      <c r="N10" s="15"/>
    </row>
    <row r="11" spans="1:14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0.047000</v>
      </c>
      <c r="I11" s="14"/>
      <c r="J11" s="14"/>
      <c r="K11" s="15">
        <v>32.250000</v>
      </c>
      <c r="L11" s="15"/>
      <c r="M11" s="15">
        <f ca="1">ROUND(INDIRECT(ADDRESS(ROW()+(0), COLUMN()+(-5), 1))*INDIRECT(ADDRESS(ROW()+(0), COLUMN()+(-2), 1)), 2)</f>
        <v>1.520000</v>
      </c>
      <c r="N11" s="15"/>
    </row>
    <row r="12" spans="1:14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6.229000</v>
      </c>
      <c r="I12" s="14"/>
      <c r="J12" s="14"/>
      <c r="K12" s="15">
        <v>0.560000</v>
      </c>
      <c r="L12" s="15"/>
      <c r="M12" s="15">
        <f ca="1">ROUND(INDIRECT(ADDRESS(ROW()+(0), COLUMN()+(-5), 1))*INDIRECT(ADDRESS(ROW()+(0), COLUMN()+(-2), 1)), 2)</f>
        <v>3.490000</v>
      </c>
      <c r="N12" s="15"/>
    </row>
    <row r="13" spans="1:14" ht="12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0.050000</v>
      </c>
      <c r="I13" s="14"/>
      <c r="J13" s="14"/>
      <c r="K13" s="15">
        <v>1.600000</v>
      </c>
      <c r="L13" s="15"/>
      <c r="M13" s="15">
        <f ca="1">ROUND(INDIRECT(ADDRESS(ROW()+(0), COLUMN()+(-5), 1))*INDIRECT(ADDRESS(ROW()+(0), COLUMN()+(-2), 1)), 2)</f>
        <v>0.080000</v>
      </c>
      <c r="N13" s="15"/>
    </row>
    <row r="14" spans="1:14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1.090000</v>
      </c>
      <c r="I14" s="14"/>
      <c r="J14" s="14"/>
      <c r="K14" s="15">
        <v>12.230000</v>
      </c>
      <c r="L14" s="15"/>
      <c r="M14" s="15">
        <f ca="1">ROUND(INDIRECT(ADDRESS(ROW()+(0), COLUMN()+(-5), 1))*INDIRECT(ADDRESS(ROW()+(0), COLUMN()+(-2), 1)), 2)</f>
        <v>13.330000</v>
      </c>
      <c r="N14" s="15"/>
    </row>
    <row r="15" spans="1:14" ht="12.0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4">
        <v>0.050000</v>
      </c>
      <c r="I15" s="14"/>
      <c r="J15" s="14"/>
      <c r="K15" s="15">
        <v>3.420000</v>
      </c>
      <c r="L15" s="15"/>
      <c r="M15" s="15">
        <f ca="1">ROUND(INDIRECT(ADDRESS(ROW()+(0), COLUMN()+(-5), 1))*INDIRECT(ADDRESS(ROW()+(0), COLUMN()+(-2), 1)), 2)</f>
        <v>0.170000</v>
      </c>
      <c r="N15" s="15"/>
    </row>
    <row r="16" spans="1:14" ht="12.0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"/>
      <c r="H16" s="16">
        <v>0.050000</v>
      </c>
      <c r="I16" s="16"/>
      <c r="J16" s="16"/>
      <c r="K16" s="17">
        <v>12.640000</v>
      </c>
      <c r="L16" s="17"/>
      <c r="M16" s="17">
        <f ca="1">ROUND(INDIRECT(ADDRESS(ROW()+(0), COLUMN()+(-5), 1))*INDIRECT(ADDRESS(ROW()+(0), COLUMN()+(-2), 1)), 2)</f>
        <v>0.630000</v>
      </c>
      <c r="N16" s="17"/>
    </row>
    <row r="17" spans="1:14" ht="12.00" thickBot="1" customHeight="1">
      <c r="A17" s="18"/>
      <c r="B17" s="18"/>
      <c r="C17" s="18"/>
      <c r="D17" s="18"/>
      <c r="E17" s="18"/>
      <c r="F17" s="18"/>
      <c r="G17" s="18"/>
      <c r="H17" s="12" t="s">
        <v>36</v>
      </c>
      <c r="I17" s="12"/>
      <c r="J17" s="12"/>
      <c r="K17" s="12"/>
      <c r="L17" s="12"/>
      <c r="M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25.230000</v>
      </c>
      <c r="N17" s="20"/>
    </row>
    <row r="18" spans="1:14" ht="12.00" thickBot="1" customHeight="1">
      <c r="A18" s="18">
        <v>2.000000</v>
      </c>
      <c r="B18" s="18"/>
      <c r="C18" s="21" t="s">
        <v>37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  <c r="N18" s="18"/>
    </row>
    <row r="19" spans="1:14" ht="12.00" thickBot="1" customHeight="1">
      <c r="A19" s="1" t="s">
        <v>38</v>
      </c>
      <c r="B19" s="13" t="s">
        <v>39</v>
      </c>
      <c r="C19" s="1" t="s">
        <v>40</v>
      </c>
      <c r="D19" s="1"/>
      <c r="E19" s="1"/>
      <c r="F19" s="1"/>
      <c r="G19" s="1"/>
      <c r="H19" s="14">
        <v>0.911000</v>
      </c>
      <c r="I19" s="14"/>
      <c r="J19" s="14"/>
      <c r="K19" s="15">
        <v>17.240000</v>
      </c>
      <c r="L19" s="15"/>
      <c r="M19" s="15">
        <f ca="1">ROUND(INDIRECT(ADDRESS(ROW()+(0), COLUMN()+(-5), 1))*INDIRECT(ADDRESS(ROW()+(0), COLUMN()+(-2), 1)), 2)</f>
        <v>15.710000</v>
      </c>
      <c r="N19" s="15"/>
    </row>
    <row r="20" spans="1:14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1.048000</v>
      </c>
      <c r="I20" s="14"/>
      <c r="J20" s="14"/>
      <c r="K20" s="15">
        <v>16.130000</v>
      </c>
      <c r="L20" s="15"/>
      <c r="M20" s="15">
        <f ca="1">ROUND(INDIRECT(ADDRESS(ROW()+(0), COLUMN()+(-5), 1))*INDIRECT(ADDRESS(ROW()+(0), COLUMN()+(-2), 1)), 2)</f>
        <v>16.900000</v>
      </c>
      <c r="N20" s="15"/>
    </row>
    <row r="21" spans="1:14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4">
        <v>0.227000</v>
      </c>
      <c r="I21" s="14"/>
      <c r="J21" s="14"/>
      <c r="K21" s="15">
        <v>17.240000</v>
      </c>
      <c r="L21" s="15"/>
      <c r="M21" s="15">
        <f ca="1">ROUND(INDIRECT(ADDRESS(ROW()+(0), COLUMN()+(-5), 1))*INDIRECT(ADDRESS(ROW()+(0), COLUMN()+(-2), 1)), 2)</f>
        <v>3.910000</v>
      </c>
      <c r="N21" s="15"/>
    </row>
    <row r="22" spans="1:14" ht="12.00" thickBot="1" customHeight="1">
      <c r="A22" s="1" t="s">
        <v>47</v>
      </c>
      <c r="B22" s="13" t="s">
        <v>48</v>
      </c>
      <c r="C22" s="1" t="s">
        <v>49</v>
      </c>
      <c r="D22" s="1"/>
      <c r="E22" s="1"/>
      <c r="F22" s="1"/>
      <c r="G22" s="1"/>
      <c r="H22" s="16">
        <v>0.227000</v>
      </c>
      <c r="I22" s="16"/>
      <c r="J22" s="16"/>
      <c r="K22" s="17">
        <v>16.130000</v>
      </c>
      <c r="L22" s="17"/>
      <c r="M22" s="17">
        <f ca="1">ROUND(INDIRECT(ADDRESS(ROW()+(0), COLUMN()+(-5), 1))*INDIRECT(ADDRESS(ROW()+(0), COLUMN()+(-2), 1)), 2)</f>
        <v>3.660000</v>
      </c>
      <c r="N22" s="17"/>
    </row>
    <row r="23" spans="1:14" ht="12.00" thickBot="1" customHeight="1">
      <c r="A23" s="18"/>
      <c r="B23" s="18"/>
      <c r="C23" s="18"/>
      <c r="D23" s="18"/>
      <c r="E23" s="18"/>
      <c r="F23" s="18"/>
      <c r="G23" s="18"/>
      <c r="H23" s="12" t="s">
        <v>50</v>
      </c>
      <c r="I23" s="12"/>
      <c r="J23" s="12"/>
      <c r="K23" s="12"/>
      <c r="L23" s="12"/>
      <c r="M23" s="20">
        <f ca="1">ROUND(SUM(INDIRECT(ADDRESS(ROW()+(-1), COLUMN()+(0), 1)),INDIRECT(ADDRESS(ROW()+(-2), COLUMN()+(0), 1)),INDIRECT(ADDRESS(ROW()+(-3), COLUMN()+(0), 1)),INDIRECT(ADDRESS(ROW()+(-4), COLUMN()+(0), 1))), 2)</f>
        <v>40.180000</v>
      </c>
      <c r="N23" s="20"/>
    </row>
    <row r="24" spans="1:14" ht="12.00" thickBot="1" customHeight="1">
      <c r="A24" s="18">
        <v>3.000000</v>
      </c>
      <c r="B24" s="18"/>
      <c r="C24" s="21" t="s">
        <v>51</v>
      </c>
      <c r="D24" s="21"/>
      <c r="E24" s="21"/>
      <c r="F24" s="21"/>
      <c r="G24" s="21"/>
      <c r="H24" s="21"/>
      <c r="I24" s="21"/>
      <c r="J24" s="21"/>
      <c r="K24" s="18"/>
      <c r="L24" s="18"/>
      <c r="M24" s="18"/>
      <c r="N24" s="18"/>
    </row>
    <row r="25" spans="1:14" ht="12.00" thickBot="1" customHeight="1">
      <c r="A25" s="22"/>
      <c r="B25" s="23" t="s">
        <v>52</v>
      </c>
      <c r="C25" s="22" t="s">
        <v>53</v>
      </c>
      <c r="D25" s="22"/>
      <c r="E25" s="22"/>
      <c r="F25" s="22"/>
      <c r="G25" s="22"/>
      <c r="H25" s="16">
        <v>2.000000</v>
      </c>
      <c r="I25" s="16"/>
      <c r="J25" s="16"/>
      <c r="K25" s="17">
        <f ca="1">ROUND(SUM(INDIRECT(ADDRESS(ROW()+(-2), COLUMN()+(2), 1)),INDIRECT(ADDRESS(ROW()+(-8), COLUMN()+(2), 1))), 2)</f>
        <v>65.410000</v>
      </c>
      <c r="L25" s="17"/>
      <c r="M25" s="17">
        <f ca="1">ROUND(INDIRECT(ADDRESS(ROW()+(0), COLUMN()+(-5), 1))*INDIRECT(ADDRESS(ROW()+(0), COLUMN()+(-2), 1))/100, 2)</f>
        <v>1.310000</v>
      </c>
      <c r="N25" s="17"/>
    </row>
    <row r="26" spans="1:14" ht="12.00" thickBot="1" customHeight="1">
      <c r="A26" s="6" t="s">
        <v>54</v>
      </c>
      <c r="B26" s="7"/>
      <c r="C26" s="8"/>
      <c r="D26" s="8"/>
      <c r="E26" s="8"/>
      <c r="F26" s="8"/>
      <c r="G26" s="8"/>
      <c r="H26" s="24" t="s">
        <v>55</v>
      </c>
      <c r="I26" s="24"/>
      <c r="J26" s="24"/>
      <c r="K26" s="25"/>
      <c r="L26" s="25"/>
      <c r="M26" s="26">
        <f ca="1">ROUND(SUM(INDIRECT(ADDRESS(ROW()+(-1), COLUMN()+(0), 1)),INDIRECT(ADDRESS(ROW()+(-3), COLUMN()+(0), 1)),INDIRECT(ADDRESS(ROW()+(-9), COLUMN()+(0), 1))), 2)</f>
        <v>66.720000</v>
      </c>
      <c r="N26" s="26"/>
    </row>
    <row r="29" spans="1:14" ht="21.60" thickBot="1" customHeight="1">
      <c r="A29" s="27" t="s">
        <v>56</v>
      </c>
      <c r="B29" s="27"/>
      <c r="C29" s="27"/>
      <c r="D29" s="27"/>
      <c r="E29" s="27"/>
      <c r="F29" s="27"/>
      <c r="G29" s="27" t="s">
        <v>57</v>
      </c>
      <c r="H29" s="27"/>
      <c r="I29" s="27"/>
      <c r="J29" s="27" t="s">
        <v>58</v>
      </c>
      <c r="K29" s="27"/>
      <c r="L29" s="27"/>
      <c r="M29" s="27"/>
      <c r="N29" s="27" t="s">
        <v>59</v>
      </c>
    </row>
    <row r="30" spans="1:14" ht="12.00" thickBot="1" customHeight="1">
      <c r="A30" s="28" t="s">
        <v>60</v>
      </c>
      <c r="B30" s="28"/>
      <c r="C30" s="28"/>
      <c r="D30" s="28"/>
      <c r="E30" s="28"/>
      <c r="F30" s="28"/>
      <c r="G30" s="29">
        <v>122012.000000</v>
      </c>
      <c r="H30" s="29"/>
      <c r="I30" s="29"/>
      <c r="J30" s="29">
        <v>122013.000000</v>
      </c>
      <c r="K30" s="29"/>
      <c r="L30" s="29"/>
      <c r="M30" s="29"/>
      <c r="N30" s="29" t="s">
        <v>61</v>
      </c>
    </row>
    <row r="31" spans="1:14" ht="12.00" thickBot="1" customHeight="1">
      <c r="A31" s="30" t="s">
        <v>62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</row>
    <row r="32" spans="1:14" ht="12.00" thickBot="1" customHeight="1">
      <c r="A32" s="28" t="s">
        <v>63</v>
      </c>
      <c r="B32" s="28"/>
      <c r="C32" s="28"/>
      <c r="D32" s="28"/>
      <c r="E32" s="28"/>
      <c r="F32" s="28"/>
      <c r="G32" s="29">
        <v>162011.000000</v>
      </c>
      <c r="H32" s="29"/>
      <c r="I32" s="29"/>
      <c r="J32" s="29">
        <v>162012.000000</v>
      </c>
      <c r="K32" s="29"/>
      <c r="L32" s="29"/>
      <c r="M32" s="29"/>
      <c r="N32" s="29" t="s">
        <v>64</v>
      </c>
    </row>
    <row r="33" spans="1:14" ht="12.00" thickBot="1" customHeight="1">
      <c r="A33" s="30" t="s">
        <v>65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</row>
    <row r="34" spans="1:14" ht="12.00" thickBot="1" customHeight="1">
      <c r="A34" s="28" t="s">
        <v>66</v>
      </c>
      <c r="B34" s="28"/>
      <c r="C34" s="28"/>
      <c r="D34" s="28"/>
      <c r="E34" s="28"/>
      <c r="F34" s="28"/>
      <c r="G34" s="29">
        <v>142012.000000</v>
      </c>
      <c r="H34" s="29"/>
      <c r="I34" s="29"/>
      <c r="J34" s="29">
        <v>142012.000000</v>
      </c>
      <c r="K34" s="29"/>
      <c r="L34" s="29"/>
      <c r="M34" s="29"/>
      <c r="N34" s="29" t="s">
        <v>67</v>
      </c>
    </row>
    <row r="35" spans="1:14" ht="21.60" thickBot="1" customHeight="1">
      <c r="A35" s="30" t="s">
        <v>68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  <c r="N35" s="31"/>
    </row>
    <row r="38" spans="1:1" ht="11.40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" ht="11.40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" ht="11.40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10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C17:G17"/>
    <mergeCell ref="H17:L17"/>
    <mergeCell ref="M17:N17"/>
    <mergeCell ref="C18:J18"/>
    <mergeCell ref="K18:L18"/>
    <mergeCell ref="M18:N18"/>
    <mergeCell ref="C19:G19"/>
    <mergeCell ref="H19:J19"/>
    <mergeCell ref="K19:L19"/>
    <mergeCell ref="M19:N19"/>
    <mergeCell ref="C20:G20"/>
    <mergeCell ref="H20:J20"/>
    <mergeCell ref="K20:L20"/>
    <mergeCell ref="M20:N20"/>
    <mergeCell ref="C21:G21"/>
    <mergeCell ref="H21:J21"/>
    <mergeCell ref="K21:L21"/>
    <mergeCell ref="M21:N21"/>
    <mergeCell ref="C22:G22"/>
    <mergeCell ref="H22:J22"/>
    <mergeCell ref="K22:L22"/>
    <mergeCell ref="M22:N22"/>
    <mergeCell ref="C23:G23"/>
    <mergeCell ref="H23:L23"/>
    <mergeCell ref="M23:N23"/>
    <mergeCell ref="C24:J24"/>
    <mergeCell ref="K24:L24"/>
    <mergeCell ref="M24:N24"/>
    <mergeCell ref="C25:G25"/>
    <mergeCell ref="H25:J25"/>
    <mergeCell ref="K25:L25"/>
    <mergeCell ref="M25:N25"/>
    <mergeCell ref="A26:G26"/>
    <mergeCell ref="H26:L26"/>
    <mergeCell ref="M26:N26"/>
    <mergeCell ref="A29:F29"/>
    <mergeCell ref="G29:I29"/>
    <mergeCell ref="J29:M29"/>
    <mergeCell ref="A30:F30"/>
    <mergeCell ref="G30:I31"/>
    <mergeCell ref="J30:M31"/>
    <mergeCell ref="N30:N31"/>
    <mergeCell ref="A31:F31"/>
    <mergeCell ref="A32:F32"/>
    <mergeCell ref="G32:I33"/>
    <mergeCell ref="J32:M33"/>
    <mergeCell ref="N32:N33"/>
    <mergeCell ref="A33:F33"/>
    <mergeCell ref="A34:F34"/>
    <mergeCell ref="G34:I35"/>
    <mergeCell ref="J34:M35"/>
    <mergeCell ref="N34:N35"/>
    <mergeCell ref="A35:F35"/>
    <mergeCell ref="A38:N38"/>
    <mergeCell ref="A39:N39"/>
    <mergeCell ref="A40:N40"/>
  </mergeCells>
  <pageMargins left="0.620079" right="0.472441" top="0.472441" bottom="0.472441" header="0.0" footer="0.0"/>
  <pageSetup paperSize="9" orientation="portrait"/>
  <rowBreaks count="0" manualBreakCount="0">
    </rowBreaks>
</worksheet>
</file>